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  <definedName name="_xlnm.Print_Titles" localSheetId="0">ECSF!$1:$1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/>
  <c r="C35" i="4"/>
  <c r="C24" i="4" s="1"/>
  <c r="B35" i="4"/>
  <c r="C25" i="4"/>
  <c r="B25" i="4"/>
  <c r="B24" i="4" s="1"/>
  <c r="C13" i="4"/>
  <c r="B13" i="4"/>
  <c r="C4" i="4"/>
  <c r="C3" i="4" s="1"/>
  <c r="B4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<sst xmlns="http://schemas.openxmlformats.org/spreadsheetml/2006/main" count="60" uniqueCount="60">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</sst>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zoomScaleSheetLayoutView="80" workbookViewId="0">
      <selection activeCell="A2" sqref="A2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4" width="12" style="4"/>
    <col min="5" max="5" width="20.83203125" style="4" customWidth="1"/>
    <col min="6" max="16384" width="12" style="4"/>
  </cols>
  <sheetData>
    <row r="1" spans="1:3" ht="39.950000000000003" customHeight="1" x14ac:dyDescent="0.2">
      <c r="A1" s="28" t="s">
        <v>59</v>
      </c>
      <c r="B1" s="29"/>
      <c r="C1" s="30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B4+B13</f>
        <v>1829861.47</v>
      </c>
      <c r="C3" s="15">
        <f>C4+C13</f>
        <v>13931135.58</v>
      </c>
    </row>
    <row r="4" spans="1:3" ht="12.75" customHeight="1" x14ac:dyDescent="0.2">
      <c r="A4" s="20" t="s">
        <v>7</v>
      </c>
      <c r="B4" s="14">
        <f>SUM(B5:B11)</f>
        <v>0</v>
      </c>
      <c r="C4" s="15">
        <f>SUM(C5:C11)</f>
        <v>5852585.29</v>
      </c>
    </row>
    <row r="5" spans="1:3" x14ac:dyDescent="0.2">
      <c r="A5" s="21" t="s">
        <v>14</v>
      </c>
      <c r="B5" s="8">
        <v>0</v>
      </c>
      <c r="C5" s="9">
        <v>5020794.54</v>
      </c>
    </row>
    <row r="6" spans="1:3" x14ac:dyDescent="0.2">
      <c r="A6" s="21" t="s">
        <v>15</v>
      </c>
      <c r="B6" s="8">
        <v>0</v>
      </c>
      <c r="C6" s="9">
        <v>344709.72</v>
      </c>
    </row>
    <row r="7" spans="1:3" x14ac:dyDescent="0.2">
      <c r="A7" s="21" t="s">
        <v>16</v>
      </c>
      <c r="B7" s="8">
        <v>0</v>
      </c>
      <c r="C7" s="9">
        <v>458600.78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28480.25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SUM(B14:B22)</f>
        <v>1829861.47</v>
      </c>
      <c r="C13" s="15">
        <f>SUM(C14:C22)</f>
        <v>8078550.29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4040174.72</v>
      </c>
    </row>
    <row r="17" spans="1:3" x14ac:dyDescent="0.2">
      <c r="A17" s="21" t="s">
        <v>22</v>
      </c>
      <c r="B17" s="8">
        <v>0</v>
      </c>
      <c r="C17" s="9">
        <v>1322494.26</v>
      </c>
    </row>
    <row r="18" spans="1:3" x14ac:dyDescent="0.2">
      <c r="A18" s="21" t="s">
        <v>23</v>
      </c>
      <c r="B18" s="8">
        <v>0</v>
      </c>
      <c r="C18" s="9">
        <v>1551284.09</v>
      </c>
    </row>
    <row r="19" spans="1:3" x14ac:dyDescent="0.2">
      <c r="A19" s="21" t="s">
        <v>24</v>
      </c>
      <c r="B19" s="8">
        <v>1829861.47</v>
      </c>
      <c r="C19" s="9">
        <v>0</v>
      </c>
    </row>
    <row r="20" spans="1:3" x14ac:dyDescent="0.2">
      <c r="A20" s="21" t="s">
        <v>25</v>
      </c>
      <c r="B20" s="8">
        <v>0</v>
      </c>
      <c r="C20" s="9">
        <v>1164597.22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24">
        <f>B25+B35</f>
        <v>0</v>
      </c>
      <c r="C24" s="15">
        <f>C25+C35</f>
        <v>857671.13</v>
      </c>
    </row>
    <row r="25" spans="1:3" x14ac:dyDescent="0.2">
      <c r="A25" s="20" t="s">
        <v>9</v>
      </c>
      <c r="B25" s="14">
        <f>SUM(B26:B33)</f>
        <v>0</v>
      </c>
      <c r="C25" s="15">
        <f>SUM(C26:C33)</f>
        <v>857671.13</v>
      </c>
    </row>
    <row r="26" spans="1:3" x14ac:dyDescent="0.2">
      <c r="A26" s="21" t="s">
        <v>28</v>
      </c>
      <c r="B26" s="8">
        <v>0</v>
      </c>
      <c r="C26" s="9">
        <v>857671.13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SUM(B36:B41)</f>
        <v>0</v>
      </c>
      <c r="C35" s="15">
        <f>SUM(C36:C41)</f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24">
        <f>B44+B49+B56</f>
        <v>21725863.16</v>
      </c>
      <c r="C43" s="25">
        <f>C44+C49+C56</f>
        <v>8766917.9199999999</v>
      </c>
    </row>
    <row r="44" spans="1:3" x14ac:dyDescent="0.2">
      <c r="A44" s="20" t="s">
        <v>11</v>
      </c>
      <c r="B44" s="14">
        <f>SUM(B45:B47)</f>
        <v>7018718.1299999999</v>
      </c>
      <c r="C44" s="15">
        <f>SUM(C45:C47)</f>
        <v>0</v>
      </c>
    </row>
    <row r="45" spans="1:3" x14ac:dyDescent="0.2">
      <c r="A45" s="21" t="s">
        <v>4</v>
      </c>
      <c r="B45" s="8">
        <v>7018718.1299999999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5" x14ac:dyDescent="0.2">
      <c r="A49" s="20" t="s">
        <v>51</v>
      </c>
      <c r="B49" s="14">
        <f>SUM(B50:B54)</f>
        <v>14707145.029999999</v>
      </c>
      <c r="C49" s="15">
        <f>SUM(C50:C54)</f>
        <v>8766917.9199999999</v>
      </c>
    </row>
    <row r="50" spans="1:5" x14ac:dyDescent="0.2">
      <c r="A50" s="21" t="s">
        <v>44</v>
      </c>
      <c r="B50" s="8">
        <v>0</v>
      </c>
      <c r="C50" s="9">
        <v>8766917.9199999999</v>
      </c>
    </row>
    <row r="51" spans="1:5" x14ac:dyDescent="0.2">
      <c r="A51" s="21" t="s">
        <v>45</v>
      </c>
      <c r="B51" s="8">
        <v>14707145.029999999</v>
      </c>
      <c r="C51" s="9">
        <v>0</v>
      </c>
    </row>
    <row r="52" spans="1:5" x14ac:dyDescent="0.2">
      <c r="A52" s="21" t="s">
        <v>5</v>
      </c>
      <c r="B52" s="8">
        <v>0</v>
      </c>
      <c r="C52" s="9">
        <v>0</v>
      </c>
    </row>
    <row r="53" spans="1:5" x14ac:dyDescent="0.2">
      <c r="A53" s="21" t="s">
        <v>6</v>
      </c>
      <c r="B53" s="8">
        <v>0</v>
      </c>
      <c r="C53" s="9">
        <v>0</v>
      </c>
    </row>
    <row r="54" spans="1:5" x14ac:dyDescent="0.2">
      <c r="A54" s="21" t="s">
        <v>46</v>
      </c>
      <c r="B54" s="8">
        <v>0</v>
      </c>
      <c r="C54" s="9">
        <v>0</v>
      </c>
    </row>
    <row r="55" spans="1:5" x14ac:dyDescent="0.2">
      <c r="A55" s="21"/>
      <c r="B55" s="8"/>
      <c r="C55" s="9"/>
    </row>
    <row r="56" spans="1:5" x14ac:dyDescent="0.2">
      <c r="A56" s="20" t="s">
        <v>47</v>
      </c>
      <c r="B56" s="14">
        <f>SUM(B57:B58)</f>
        <v>0</v>
      </c>
      <c r="C56" s="15">
        <f>SUM(C57:C58)</f>
        <v>0</v>
      </c>
    </row>
    <row r="57" spans="1:5" x14ac:dyDescent="0.2">
      <c r="A57" s="21" t="s">
        <v>48</v>
      </c>
      <c r="B57" s="8">
        <v>0</v>
      </c>
      <c r="C57" s="9">
        <v>0</v>
      </c>
    </row>
    <row r="58" spans="1:5" x14ac:dyDescent="0.2">
      <c r="A58" s="23" t="s">
        <v>49</v>
      </c>
      <c r="B58" s="12">
        <v>0</v>
      </c>
      <c r="C58" s="13">
        <v>0</v>
      </c>
    </row>
    <row r="59" spans="1:5" x14ac:dyDescent="0.2">
      <c r="A59" s="1"/>
      <c r="B59" s="1"/>
      <c r="C59" s="2"/>
    </row>
    <row r="60" spans="1:5" x14ac:dyDescent="0.2">
      <c r="A60" s="26" t="s">
        <v>52</v>
      </c>
      <c r="D60" s="7"/>
      <c r="E60" s="7"/>
    </row>
    <row r="61" spans="1:5" x14ac:dyDescent="0.2">
      <c r="D61" s="7"/>
      <c r="E61" s="7"/>
    </row>
    <row r="62" spans="1:5" x14ac:dyDescent="0.2">
      <c r="D62" s="7"/>
      <c r="E62" s="7"/>
    </row>
    <row r="63" spans="1:5" x14ac:dyDescent="0.2">
      <c r="C63" s="3"/>
      <c r="D63" s="7"/>
      <c r="E63" s="7"/>
    </row>
    <row r="64" spans="1:5" x14ac:dyDescent="0.2">
      <c r="A64" s="3" t="s">
        <v>53</v>
      </c>
      <c r="B64" s="4" t="s">
        <v>54</v>
      </c>
      <c r="D64" s="4" t="s">
        <v>55</v>
      </c>
      <c r="E64" s="7"/>
    </row>
    <row r="65" spans="1:5" s="6" customFormat="1" ht="45" customHeight="1" x14ac:dyDescent="0.2">
      <c r="A65" s="27" t="s">
        <v>58</v>
      </c>
      <c r="B65" s="31" t="s">
        <v>56</v>
      </c>
      <c r="C65" s="31"/>
      <c r="D65" s="31" t="s">
        <v>57</v>
      </c>
      <c r="E65" s="31"/>
    </row>
  </sheetData>
  <sheetProtection formatRows="0" autoFilter="0"/>
  <mergeCells count="3">
    <mergeCell ref="A1:C1"/>
    <mergeCell ref="B65:C65"/>
    <mergeCell ref="D65:E65"/>
  </mergeCells>
  <pageMargins left="0.74803149606299213" right="0.74803149606299213" top="0.98425196850393704" bottom="0.98425196850393704" header="0" footer="0"/>
  <pageSetup scale="9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2019-07-17T14:28:32Z</cp:lastPrinted>
  <dcterms:created xsi:type="dcterms:W3CDTF">2012-12-11T20:26:08Z</dcterms:created>
  <dcterms:modified xsi:type="dcterms:W3CDTF">2020-01-23T18:20:59Z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